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5480" windowHeight="107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K5" i="1"/>
  <c r="K32" s="1"/>
  <c r="E9"/>
  <c r="E32" s="1"/>
  <c r="E33" l="1"/>
  <c r="E34" s="1"/>
  <c r="K33"/>
  <c r="K34" s="1"/>
</calcChain>
</file>

<file path=xl/sharedStrings.xml><?xml version="1.0" encoding="utf-8"?>
<sst xmlns="http://schemas.openxmlformats.org/spreadsheetml/2006/main" count="89" uniqueCount="62">
  <si>
    <t>AUSGABEN</t>
  </si>
  <si>
    <t>A.</t>
  </si>
  <si>
    <t>Verbandsbeiträge</t>
  </si>
  <si>
    <t>B.</t>
  </si>
  <si>
    <t>C.</t>
  </si>
  <si>
    <t>Material</t>
  </si>
  <si>
    <t>D.</t>
  </si>
  <si>
    <t>E.</t>
  </si>
  <si>
    <t>Administratives</t>
  </si>
  <si>
    <t>a)</t>
  </si>
  <si>
    <t>Büromaterial</t>
  </si>
  <si>
    <t>b)</t>
  </si>
  <si>
    <t>Porti</t>
  </si>
  <si>
    <t>c)</t>
  </si>
  <si>
    <t>d)</t>
  </si>
  <si>
    <t>Kontospesen</t>
  </si>
  <si>
    <t>e)</t>
  </si>
  <si>
    <t>Verrechnungssteuer</t>
  </si>
  <si>
    <t>G.</t>
  </si>
  <si>
    <t>Untersektion Unihockey</t>
  </si>
  <si>
    <t>H.</t>
  </si>
  <si>
    <t>Freibetrag Vorstand</t>
  </si>
  <si>
    <t>Vorstandsessen</t>
  </si>
  <si>
    <t>Skiweekend</t>
  </si>
  <si>
    <t>Total Ausgaben</t>
  </si>
  <si>
    <t>EINNAHMEN</t>
  </si>
  <si>
    <t>Aktive</t>
  </si>
  <si>
    <t>Männer</t>
  </si>
  <si>
    <t>Passive</t>
  </si>
  <si>
    <t>Jugi</t>
  </si>
  <si>
    <t>Frei</t>
  </si>
  <si>
    <t>f)</t>
  </si>
  <si>
    <t>Gönner</t>
  </si>
  <si>
    <t>Total Einnahmen</t>
  </si>
  <si>
    <t>J+S-Beitrag</t>
  </si>
  <si>
    <t>Kopien</t>
  </si>
  <si>
    <t>g)</t>
  </si>
  <si>
    <t>Unihockey</t>
  </si>
  <si>
    <t>Ausbildung + Kurse</t>
  </si>
  <si>
    <t>Total</t>
  </si>
  <si>
    <t>Mehrausgaben</t>
  </si>
  <si>
    <t>Mehreinnahmen</t>
  </si>
  <si>
    <t>Unihockeyturnier</t>
  </si>
  <si>
    <t>Papiersammlung</t>
  </si>
  <si>
    <t>I.</t>
  </si>
  <si>
    <t>K.</t>
  </si>
  <si>
    <t>Verkauf Jugi-Dress</t>
  </si>
  <si>
    <t>Neue Software f. Vereinsbuchhaltung</t>
  </si>
  <si>
    <t>h)</t>
  </si>
  <si>
    <t xml:space="preserve"> </t>
  </si>
  <si>
    <t>F.</t>
  </si>
  <si>
    <t xml:space="preserve">Wettkampfeinsätze (Jugi u. Aktive) </t>
  </si>
  <si>
    <t xml:space="preserve">Website </t>
  </si>
  <si>
    <t>Leiterentschädigung</t>
  </si>
  <si>
    <t>Gutschrift Vorstand (7x80 Fr.)</t>
  </si>
  <si>
    <t>Yoga/35+</t>
  </si>
  <si>
    <t>Mitgliederbeiträge 2017</t>
  </si>
  <si>
    <t>L.</t>
  </si>
  <si>
    <t>Turndress Neuausrüstung</t>
  </si>
  <si>
    <t>Wiederverkauf Turndress</t>
  </si>
  <si>
    <t>M.</t>
  </si>
  <si>
    <t>Sommerausflug</t>
  </si>
</sst>
</file>

<file path=xl/styles.xml><?xml version="1.0" encoding="utf-8"?>
<styleSheet xmlns="http://schemas.openxmlformats.org/spreadsheetml/2006/main">
  <numFmts count="1">
    <numFmt numFmtId="164" formatCode="_ &quot;SFr.&quot;\ * #,##0.00_ ;_ &quot;SFr.&quot;\ * \-#,##0.00_ ;_ &quot;SFr.&quot;\ * &quot;-&quot;??_ ;_ @_ "/>
  </numFmts>
  <fonts count="10">
    <font>
      <sz val="10"/>
      <name val="Arial"/>
    </font>
    <font>
      <sz val="8"/>
      <name val="Arial"/>
    </font>
    <font>
      <b/>
      <sz val="10"/>
      <name val="Arial"/>
      <family val="2"/>
    </font>
    <font>
      <b/>
      <u val="doubleAccounting"/>
      <sz val="10"/>
      <name val="Arial"/>
      <family val="2"/>
    </font>
    <font>
      <u/>
      <sz val="10"/>
      <name val="Arial"/>
    </font>
    <font>
      <u val="singleAccounting"/>
      <sz val="10"/>
      <name val="Arial"/>
    </font>
    <font>
      <b/>
      <sz val="11"/>
      <name val="Calibri"/>
    </font>
    <font>
      <b/>
      <u val="singleAccounting"/>
      <sz val="10"/>
      <name val="Arial"/>
      <family val="2"/>
    </font>
    <font>
      <sz val="10"/>
      <name val="Arial"/>
      <family val="2"/>
    </font>
    <font>
      <b/>
      <u val="singleAccounting"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164" fontId="5" fillId="0" borderId="0" xfId="0" applyNumberFormat="1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7" fillId="0" borderId="0" xfId="0" applyNumberFormat="1" applyFont="1"/>
    <xf numFmtId="0" fontId="8" fillId="0" borderId="0" xfId="0" applyFont="1"/>
    <xf numFmtId="164" fontId="8" fillId="0" borderId="0" xfId="0" applyNumberFormat="1" applyFont="1"/>
    <xf numFmtId="16" fontId="8" fillId="0" borderId="0" xfId="0" applyNumberFormat="1" applyFont="1"/>
    <xf numFmtId="0" fontId="8" fillId="0" borderId="0" xfId="0" applyNumberFormat="1" applyFont="1"/>
    <xf numFmtId="164" fontId="9" fillId="0" borderId="0" xfId="0" applyNumberFormat="1" applyFont="1"/>
    <xf numFmtId="164" fontId="0" fillId="0" borderId="1" xfId="0" applyNumberFormat="1" applyBorder="1"/>
    <xf numFmtId="164" fontId="8" fillId="0" borderId="0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view="pageLayout" topLeftCell="A4" zoomScaleNormal="100" workbookViewId="0">
      <selection activeCell="C29" sqref="C29"/>
    </sheetView>
  </sheetViews>
  <sheetFormatPr baseColWidth="10" defaultRowHeight="13.2"/>
  <cols>
    <col min="1" max="1" width="2.5546875" customWidth="1"/>
    <col min="2" max="2" width="2.5546875" bestFit="1" customWidth="1"/>
    <col min="3" max="3" width="35.5546875" style="1" bestFit="1" customWidth="1"/>
    <col min="4" max="4" width="14" style="2" bestFit="1" customWidth="1"/>
    <col min="5" max="5" width="14.6640625" style="2" bestFit="1" customWidth="1"/>
    <col min="6" max="6" width="7.44140625" customWidth="1"/>
    <col min="7" max="7" width="2.5546875" customWidth="1"/>
    <col min="8" max="8" width="2.5546875" bestFit="1" customWidth="1"/>
    <col min="9" max="9" width="20.33203125" customWidth="1"/>
    <col min="10" max="10" width="14" style="2" bestFit="1" customWidth="1"/>
    <col min="11" max="11" width="14.6640625" style="2" bestFit="1" customWidth="1"/>
    <col min="13" max="13" width="13.6640625" customWidth="1"/>
  </cols>
  <sheetData>
    <row r="1" spans="1:13">
      <c r="A1" s="8" t="s">
        <v>0</v>
      </c>
      <c r="G1" s="8" t="s">
        <v>25</v>
      </c>
    </row>
    <row r="3" spans="1:13">
      <c r="A3" t="s">
        <v>1</v>
      </c>
      <c r="C3" s="1" t="s">
        <v>2</v>
      </c>
      <c r="E3" s="2">
        <v>2200</v>
      </c>
      <c r="I3" s="13"/>
    </row>
    <row r="5" spans="1:13">
      <c r="A5" t="s">
        <v>3</v>
      </c>
      <c r="C5" s="1" t="s">
        <v>5</v>
      </c>
      <c r="E5" s="2">
        <v>600</v>
      </c>
      <c r="G5" t="s">
        <v>1</v>
      </c>
      <c r="I5" s="13" t="s">
        <v>56</v>
      </c>
      <c r="K5" s="2">
        <f>SUM(J7:J15)</f>
        <v>5500</v>
      </c>
    </row>
    <row r="7" spans="1:13">
      <c r="A7" t="s">
        <v>4</v>
      </c>
      <c r="C7" s="1" t="s">
        <v>51</v>
      </c>
      <c r="E7" s="2">
        <v>1000</v>
      </c>
      <c r="H7" t="s">
        <v>9</v>
      </c>
      <c r="I7" t="s">
        <v>26</v>
      </c>
      <c r="J7" s="2">
        <v>400</v>
      </c>
    </row>
    <row r="8" spans="1:13">
      <c r="H8" t="s">
        <v>11</v>
      </c>
      <c r="I8" t="s">
        <v>27</v>
      </c>
      <c r="J8" s="2">
        <v>300</v>
      </c>
    </row>
    <row r="9" spans="1:13">
      <c r="A9" t="s">
        <v>6</v>
      </c>
      <c r="C9" s="1" t="s">
        <v>8</v>
      </c>
      <c r="E9" s="2">
        <f>SUM(D11:D18)</f>
        <v>1200</v>
      </c>
      <c r="H9" t="s">
        <v>13</v>
      </c>
      <c r="I9" t="s">
        <v>28</v>
      </c>
      <c r="J9" s="2">
        <v>400</v>
      </c>
    </row>
    <row r="10" spans="1:13">
      <c r="H10" t="s">
        <v>14</v>
      </c>
      <c r="I10" t="s">
        <v>30</v>
      </c>
      <c r="J10" s="2">
        <v>100</v>
      </c>
    </row>
    <row r="11" spans="1:13">
      <c r="B11" t="s">
        <v>9</v>
      </c>
      <c r="C11" s="1" t="s">
        <v>10</v>
      </c>
      <c r="D11" s="2">
        <v>40</v>
      </c>
      <c r="H11" t="s">
        <v>16</v>
      </c>
      <c r="I11" t="s">
        <v>29</v>
      </c>
      <c r="J11" s="2">
        <v>600</v>
      </c>
    </row>
    <row r="12" spans="1:13" ht="12.75" customHeight="1">
      <c r="B12" t="s">
        <v>11</v>
      </c>
      <c r="C12" s="1" t="s">
        <v>12</v>
      </c>
      <c r="D12" s="2">
        <v>100</v>
      </c>
      <c r="H12" t="s">
        <v>31</v>
      </c>
      <c r="I12" t="s">
        <v>32</v>
      </c>
      <c r="J12" s="2">
        <v>500</v>
      </c>
      <c r="M12" s="9"/>
    </row>
    <row r="13" spans="1:13">
      <c r="B13" t="s">
        <v>13</v>
      </c>
      <c r="C13" s="1" t="s">
        <v>35</v>
      </c>
      <c r="D13" s="2">
        <v>10</v>
      </c>
      <c r="H13" t="s">
        <v>36</v>
      </c>
      <c r="I13" t="s">
        <v>37</v>
      </c>
      <c r="J13" s="2">
        <v>2000</v>
      </c>
    </row>
    <row r="14" spans="1:13" s="10" customFormat="1" ht="12.75" customHeight="1">
      <c r="A14"/>
      <c r="B14" t="s">
        <v>14</v>
      </c>
      <c r="C14" s="1" t="s">
        <v>15</v>
      </c>
      <c r="D14" s="2">
        <v>50</v>
      </c>
      <c r="E14" s="2"/>
      <c r="G14"/>
      <c r="H14" s="13" t="s">
        <v>48</v>
      </c>
      <c r="I14" s="13" t="s">
        <v>55</v>
      </c>
      <c r="J14" s="14">
        <v>1200</v>
      </c>
      <c r="K14" s="2"/>
      <c r="M14" s="11"/>
    </row>
    <row r="15" spans="1:13">
      <c r="B15" t="s">
        <v>16</v>
      </c>
      <c r="C15" s="1" t="s">
        <v>17</v>
      </c>
      <c r="D15" s="2">
        <v>0</v>
      </c>
      <c r="H15" s="13" t="s">
        <v>49</v>
      </c>
      <c r="I15" s="13" t="s">
        <v>49</v>
      </c>
      <c r="J15" s="14" t="s">
        <v>49</v>
      </c>
    </row>
    <row r="16" spans="1:13" ht="12.75" customHeight="1">
      <c r="B16" t="s">
        <v>31</v>
      </c>
      <c r="C16" s="1" t="s">
        <v>54</v>
      </c>
      <c r="D16" s="2">
        <v>560</v>
      </c>
    </row>
    <row r="17" spans="1:11" ht="12.75" customHeight="1">
      <c r="B17" t="s">
        <v>36</v>
      </c>
      <c r="C17" s="1" t="s">
        <v>47</v>
      </c>
      <c r="D17" s="2">
        <v>300</v>
      </c>
      <c r="G17" s="13" t="s">
        <v>3</v>
      </c>
      <c r="I17" s="13" t="s">
        <v>42</v>
      </c>
      <c r="K17" s="2">
        <v>3000</v>
      </c>
    </row>
    <row r="18" spans="1:11">
      <c r="B18" t="s">
        <v>48</v>
      </c>
      <c r="C18" s="1" t="s">
        <v>52</v>
      </c>
      <c r="D18" s="2">
        <v>140</v>
      </c>
    </row>
    <row r="19" spans="1:11">
      <c r="E19" s="2" t="s">
        <v>49</v>
      </c>
      <c r="G19" s="13" t="s">
        <v>4</v>
      </c>
      <c r="I19" s="13" t="s">
        <v>43</v>
      </c>
      <c r="K19" s="2">
        <v>800</v>
      </c>
    </row>
    <row r="21" spans="1:11">
      <c r="A21" t="s">
        <v>7</v>
      </c>
      <c r="C21" s="1" t="s">
        <v>19</v>
      </c>
      <c r="E21" s="2">
        <v>2000</v>
      </c>
      <c r="G21" s="13" t="s">
        <v>7</v>
      </c>
      <c r="I21" s="15" t="s">
        <v>34</v>
      </c>
      <c r="K21" s="14">
        <v>500</v>
      </c>
    </row>
    <row r="22" spans="1:11">
      <c r="A22" s="13" t="s">
        <v>50</v>
      </c>
      <c r="C22" s="16" t="s">
        <v>53</v>
      </c>
      <c r="E22" s="2">
        <v>1200</v>
      </c>
    </row>
    <row r="23" spans="1:11">
      <c r="A23" t="s">
        <v>18</v>
      </c>
      <c r="C23" s="1" t="s">
        <v>21</v>
      </c>
      <c r="E23" s="2">
        <v>500</v>
      </c>
      <c r="G23" s="13" t="s">
        <v>50</v>
      </c>
      <c r="I23" s="13" t="s">
        <v>46</v>
      </c>
      <c r="K23" s="14">
        <v>300</v>
      </c>
    </row>
    <row r="24" spans="1:11">
      <c r="A24" t="s">
        <v>20</v>
      </c>
      <c r="C24" s="1" t="s">
        <v>22</v>
      </c>
      <c r="E24" s="2">
        <v>300</v>
      </c>
      <c r="K24" s="14"/>
    </row>
    <row r="25" spans="1:11">
      <c r="A25" s="13" t="s">
        <v>44</v>
      </c>
      <c r="C25" s="1" t="s">
        <v>23</v>
      </c>
      <c r="E25" s="2">
        <v>700</v>
      </c>
      <c r="G25" t="s">
        <v>18</v>
      </c>
      <c r="I25" t="s">
        <v>59</v>
      </c>
      <c r="K25" s="14">
        <v>2000</v>
      </c>
    </row>
    <row r="26" spans="1:11">
      <c r="A26" s="13" t="s">
        <v>45</v>
      </c>
      <c r="C26" s="1" t="s">
        <v>38</v>
      </c>
      <c r="E26" s="2">
        <v>400</v>
      </c>
      <c r="G26" s="13" t="s">
        <v>49</v>
      </c>
      <c r="I26" s="13" t="s">
        <v>49</v>
      </c>
      <c r="K26" s="19" t="s">
        <v>49</v>
      </c>
    </row>
    <row r="27" spans="1:11">
      <c r="A27" s="13" t="s">
        <v>57</v>
      </c>
      <c r="C27" s="1" t="s">
        <v>58</v>
      </c>
      <c r="E27" s="2">
        <v>3000</v>
      </c>
      <c r="G27" s="13"/>
      <c r="I27" s="13"/>
      <c r="K27" s="19"/>
    </row>
    <row r="28" spans="1:11">
      <c r="A28" s="13" t="s">
        <v>60</v>
      </c>
      <c r="C28" s="1" t="s">
        <v>61</v>
      </c>
      <c r="E28" s="18">
        <v>700</v>
      </c>
      <c r="K28" s="19"/>
    </row>
    <row r="29" spans="1:11">
      <c r="A29" s="13" t="s">
        <v>49</v>
      </c>
      <c r="C29" s="1" t="s">
        <v>49</v>
      </c>
      <c r="E29" s="2" t="s">
        <v>49</v>
      </c>
      <c r="G29" s="13" t="s">
        <v>49</v>
      </c>
      <c r="I29" s="13" t="s">
        <v>49</v>
      </c>
      <c r="K29" s="19" t="s">
        <v>49</v>
      </c>
    </row>
    <row r="30" spans="1:11" ht="15">
      <c r="C30" s="16"/>
      <c r="E30" s="7"/>
    </row>
    <row r="31" spans="1:11" ht="15">
      <c r="E31" s="7"/>
    </row>
    <row r="32" spans="1:11" ht="16.8">
      <c r="C32" s="3" t="s">
        <v>24</v>
      </c>
      <c r="D32" s="4"/>
      <c r="E32" s="12">
        <f>SUM(E3:E29)</f>
        <v>13800</v>
      </c>
      <c r="I32" s="5" t="s">
        <v>33</v>
      </c>
      <c r="J32" s="4"/>
      <c r="K32" s="12">
        <f>SUM(K3:K30)</f>
        <v>12100</v>
      </c>
    </row>
    <row r="33" spans="1:11" ht="16.8">
      <c r="C33" s="3" t="s">
        <v>41</v>
      </c>
      <c r="D33" s="4"/>
      <c r="E33" s="12">
        <f>IF(E32&lt;K32,K32-E32,)</f>
        <v>0</v>
      </c>
      <c r="I33" s="3" t="s">
        <v>40</v>
      </c>
      <c r="J33" s="4"/>
      <c r="K33" s="17">
        <f>IF(K32&lt;E32,E32-K32,)</f>
        <v>1700</v>
      </c>
    </row>
    <row r="34" spans="1:11" ht="15">
      <c r="C34" s="3" t="s">
        <v>39</v>
      </c>
      <c r="E34" s="6">
        <f>E32+E33</f>
        <v>13800</v>
      </c>
      <c r="I34" s="5" t="s">
        <v>39</v>
      </c>
      <c r="K34" s="6">
        <f>K32+K33</f>
        <v>13800</v>
      </c>
    </row>
    <row r="36" spans="1:11" s="5" customFormat="1">
      <c r="A36"/>
      <c r="B36"/>
      <c r="C36" s="1"/>
      <c r="D36" s="2"/>
      <c r="E36" s="2"/>
      <c r="F36"/>
      <c r="G36"/>
      <c r="H36"/>
      <c r="I36"/>
      <c r="J36" s="2"/>
      <c r="K36" s="2"/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Header>&amp;L&amp;UTURNVEREIN OBERDORF&amp;R&amp;UBUDGET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Unibas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Schweizer</dc:creator>
  <cp:lastModifiedBy>Piero Grumelli</cp:lastModifiedBy>
  <cp:lastPrinted>2016-01-08T18:09:52Z</cp:lastPrinted>
  <dcterms:created xsi:type="dcterms:W3CDTF">2009-02-19T20:35:56Z</dcterms:created>
  <dcterms:modified xsi:type="dcterms:W3CDTF">2017-02-15T13:06:06Z</dcterms:modified>
</cp:coreProperties>
</file>